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ОАЭФ - ПО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Лист2!$A$1:$H$26</definedName>
  </definedNames>
  <calcPr calcId="152511"/>
</workbook>
</file>

<file path=xl/calcChain.xml><?xml version="1.0" encoding="utf-8"?>
<calcChain xmlns="http://schemas.openxmlformats.org/spreadsheetml/2006/main">
  <c r="G15" i="1" l="1"/>
  <c r="G10" i="1"/>
  <c r="E16" i="1" l="1"/>
  <c r="D16" i="1"/>
  <c r="C16" i="1"/>
  <c r="E11" i="1"/>
  <c r="D11" i="1"/>
  <c r="C11" i="1"/>
  <c r="C17" i="1" s="1"/>
  <c r="E17" i="1" l="1"/>
  <c r="D17" i="1"/>
  <c r="H11" i="1"/>
  <c r="F11" i="1"/>
  <c r="B11" i="1"/>
  <c r="B16" i="1"/>
  <c r="F16" i="1"/>
  <c r="H16" i="1"/>
  <c r="F17" i="1" l="1"/>
  <c r="B17" i="1"/>
  <c r="H24" i="1"/>
</calcChain>
</file>

<file path=xl/sharedStrings.xml><?xml version="1.0" encoding="utf-8"?>
<sst xmlns="http://schemas.openxmlformats.org/spreadsheetml/2006/main" count="52" uniqueCount="40">
  <si>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</si>
  <si>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</si>
  <si>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</si>
  <si>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</si>
  <si>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</si>
  <si>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</si>
  <si>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</si>
  <si>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</si>
  <si>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</si>
  <si>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</si>
  <si>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</si>
  <si>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</si>
  <si>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</si>
  <si>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</si>
  <si>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Е.Л.Овечкина</t>
  </si>
  <si>
    <t>№ поставщика, указанный в таблице</t>
  </si>
  <si>
    <t>ООО "Урал-Регион", Екатеринбург</t>
  </si>
  <si>
    <t>Дата составления: 27.01.2014</t>
  </si>
  <si>
    <t>ПО Office Std 2013 RUS OLP Gov</t>
  </si>
  <si>
    <t>ПО Win Pro 8.1 RUS Upgrd OLP Gov</t>
  </si>
  <si>
    <t>Лицензия на офисное программное обеспечение</t>
  </si>
  <si>
    <t>Лицензия на операционную систему</t>
  </si>
  <si>
    <t>Код ОКПД:
72.21.11.000</t>
  </si>
  <si>
    <t>Неисключительное право на использование ПО Office Std 2013 RUS OLP Gov</t>
  </si>
  <si>
    <t>Неисключительное право на использование ПО WinPro 8.1 RUS Upgrd OLP Gov</t>
  </si>
  <si>
    <t>(343) 2-700-600, www.elbit-systems.ru, исходная информация: коммерческое предложение от 20.01.2014 № 006</t>
  </si>
  <si>
    <t>(912) 240-93-97, www.asteria-trade.ru, исходная информация: письмо от 20.01.2014 № б/н</t>
  </si>
  <si>
    <t>(343) 353-25-73, исходная информация: письмо от 20.01.2014 № 012</t>
  </si>
  <si>
    <t>ПО Office Std 2013 RUS OLP для государственных учреждений</t>
  </si>
  <si>
    <t>ПО WinPro 8.1 RUS Upgrd OLP для государственных учреждений</t>
  </si>
  <si>
    <t>Наименование товара, техн. характеристики</t>
  </si>
  <si>
    <t xml:space="preserve">Способ размещения заказа: </t>
  </si>
  <si>
    <t>Предмет муниципального контракта:</t>
  </si>
  <si>
    <t>поставка программного обеспечения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</si>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</sst>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2" fillId="0" borderId="0" xfId="0" applyFont="1"/>
    <xf numFmtId="0" fontId="1" fillId="0" borderId="7" xfId="0" applyFont="1" applyBorder="1" applyAlignment="1">
      <alignment horizontal="center"/>
    </xf>
    <xf numFmtId="4" fontId="4" fillId="2" borderId="7" xfId="0" applyNumberFormat="1" applyFont="1" applyFill="1" applyBorder="1"/>
    <xf numFmtId="0" fontId="10" fillId="0" borderId="25" xfId="0" applyFont="1" applyFill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top" wrapText="1"/>
    </xf>
    <xf numFmtId="0" fontId="7" fillId="6" borderId="26" xfId="0" applyFont="1" applyFill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45" zoomScaleNormal="145" zoomScaleSheetLayoutView="100" workbookViewId="0">
      <pane xSplit="1" ySplit="1" topLeftCell="B17" activePane="bottomRight" state="frozen"/>
      <selection pane="topRight" activeCell="B1" sqref="B1"/>
      <selection pane="bottomLeft" activeCell="A107" sqref="A107"/>
      <selection pane="bottomRight" activeCell="H15" sqref="H15"/>
    </sheetView>
  </sheetViews>
  <sheetFormatPr defaultColWidth="11.5703125" defaultRowHeight="12.75" x14ac:dyDescent="0.2"/>
  <cols>
    <col min="1" max="1" width="20.28515625" style="1" customWidth="1"/>
    <col min="2" max="6" width="18" style="1" customWidth="1"/>
    <col min="7" max="8" width="12.8554687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13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31</v>
      </c>
      <c r="B3" s="3"/>
      <c r="C3" s="3" t="s">
        <v>36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32</v>
      </c>
      <c r="B4" s="3"/>
      <c r="C4" s="33" t="s">
        <v>33</v>
      </c>
      <c r="D4" s="3"/>
      <c r="E4" s="3"/>
      <c r="F4" s="3"/>
      <c r="G4" s="40" t="s">
        <v>35</v>
      </c>
      <c r="H4" s="41">
        <v>3</v>
      </c>
      <c r="I4" s="1"/>
      <c r="J4" s="1"/>
      <c r="K4" s="1"/>
      <c r="L4" s="1"/>
    </row>
    <row r="5" spans="1:12" ht="15" x14ac:dyDescent="0.25">
      <c r="A5" s="13" t="s">
        <v>0</v>
      </c>
      <c r="B5" s="58" t="s">
        <v>1</v>
      </c>
      <c r="C5" s="58"/>
      <c r="D5" s="58"/>
      <c r="E5" s="58"/>
      <c r="F5" s="58"/>
      <c r="G5" s="26" t="s">
        <v>2</v>
      </c>
      <c r="H5" s="25" t="s">
        <v>3</v>
      </c>
      <c r="I5" s="1"/>
      <c r="J5" s="1"/>
      <c r="K5" s="1"/>
      <c r="L5" s="1"/>
    </row>
    <row r="6" spans="1:12" ht="15" x14ac:dyDescent="0.25">
      <c r="A6" s="14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27" t="s">
        <v>37</v>
      </c>
      <c r="H6" s="27" t="s">
        <v>37</v>
      </c>
      <c r="I6" s="1"/>
      <c r="J6" s="1"/>
      <c r="K6" s="1"/>
      <c r="L6" s="1"/>
    </row>
    <row r="7" spans="1:12" ht="26.25" customHeight="1" x14ac:dyDescent="0.2">
      <c r="A7" s="32" t="s">
        <v>30</v>
      </c>
      <c r="B7" s="59" t="s">
        <v>20</v>
      </c>
      <c r="C7" s="60"/>
      <c r="D7" s="60"/>
      <c r="E7" s="60"/>
      <c r="F7" s="61"/>
      <c r="G7" s="24" t="s">
        <v>22</v>
      </c>
      <c r="H7" s="30" t="s">
        <v>4</v>
      </c>
      <c r="I7" s="1"/>
      <c r="J7" s="1"/>
      <c r="K7" s="1"/>
      <c r="L7" s="1"/>
    </row>
    <row r="8" spans="1:12" ht="15" x14ac:dyDescent="0.2">
      <c r="A8" s="20" t="s">
        <v>5</v>
      </c>
      <c r="B8" s="65">
        <v>10</v>
      </c>
      <c r="C8" s="66"/>
      <c r="D8" s="66"/>
      <c r="E8" s="66"/>
      <c r="F8" s="66"/>
      <c r="G8" s="28"/>
      <c r="H8" s="23" t="s">
        <v>4</v>
      </c>
      <c r="I8" s="1"/>
      <c r="J8" s="1"/>
      <c r="K8" s="1"/>
      <c r="L8" s="1"/>
    </row>
    <row r="9" spans="1:12" ht="32.25" customHeight="1" x14ac:dyDescent="0.2">
      <c r="A9" s="21" t="s">
        <v>6</v>
      </c>
      <c r="B9" s="31" t="s">
        <v>18</v>
      </c>
      <c r="C9" s="31" t="s">
        <v>23</v>
      </c>
      <c r="D9" s="31" t="s">
        <v>28</v>
      </c>
      <c r="E9" s="31"/>
      <c r="F9" s="31"/>
      <c r="G9" s="29"/>
      <c r="H9" s="5" t="s">
        <v>4</v>
      </c>
      <c r="I9" s="1"/>
      <c r="J9" s="1"/>
      <c r="K9" s="1"/>
      <c r="L9" s="1"/>
    </row>
    <row r="10" spans="1:12" ht="15" x14ac:dyDescent="0.2">
      <c r="A10" s="20" t="s">
        <v>7</v>
      </c>
      <c r="B10" s="19">
        <v>10350</v>
      </c>
      <c r="C10" s="19">
        <v>10484.549999999999</v>
      </c>
      <c r="D10" s="19">
        <v>10567.35</v>
      </c>
      <c r="E10" s="19"/>
      <c r="F10" s="19"/>
      <c r="G10" s="6">
        <f>SUM(B10:F10)/$H$4</f>
        <v>10467.300000000001</v>
      </c>
      <c r="H10" s="6">
        <v>10467</v>
      </c>
      <c r="I10" s="1"/>
      <c r="J10" s="1"/>
      <c r="K10" s="1"/>
      <c r="L10" s="1"/>
    </row>
    <row r="11" spans="1:12" ht="15" x14ac:dyDescent="0.25">
      <c r="A11" s="22" t="s">
        <v>8</v>
      </c>
      <c r="B11" s="18">
        <f>B10*$B8</f>
        <v>103500</v>
      </c>
      <c r="C11" s="18">
        <f>C10*$B8</f>
        <v>104845.5</v>
      </c>
      <c r="D11" s="18">
        <f>D10*$B8</f>
        <v>105673.5</v>
      </c>
      <c r="E11" s="18">
        <f>E10*$B8</f>
        <v>0</v>
      </c>
      <c r="F11" s="18">
        <f>F10*$B8</f>
        <v>0</v>
      </c>
      <c r="G11" s="18"/>
      <c r="H11" s="7">
        <f>H10*$B8</f>
        <v>104670</v>
      </c>
      <c r="I11" s="1"/>
      <c r="J11" s="1"/>
      <c r="K11" s="1"/>
      <c r="L11" s="1"/>
    </row>
    <row r="12" spans="1:12" ht="26.25" customHeight="1" x14ac:dyDescent="0.2">
      <c r="A12" s="32" t="s">
        <v>30</v>
      </c>
      <c r="B12" s="59" t="s">
        <v>21</v>
      </c>
      <c r="C12" s="60"/>
      <c r="D12" s="60"/>
      <c r="E12" s="60"/>
      <c r="F12" s="61"/>
      <c r="G12" s="24" t="s">
        <v>22</v>
      </c>
      <c r="H12" s="30" t="s">
        <v>4</v>
      </c>
      <c r="I12" s="1"/>
      <c r="J12" s="1"/>
      <c r="K12" s="1"/>
      <c r="L12" s="1"/>
    </row>
    <row r="13" spans="1:12" ht="15" x14ac:dyDescent="0.2">
      <c r="A13" s="20" t="s">
        <v>5</v>
      </c>
      <c r="B13" s="62">
        <v>60</v>
      </c>
      <c r="C13" s="63"/>
      <c r="D13" s="63"/>
      <c r="E13" s="63"/>
      <c r="F13" s="64"/>
      <c r="G13" s="28"/>
      <c r="H13" s="23" t="s">
        <v>4</v>
      </c>
      <c r="I13" s="1"/>
      <c r="J13" s="1"/>
      <c r="K13" s="1"/>
      <c r="L13" s="1"/>
    </row>
    <row r="14" spans="1:12" ht="33.75" customHeight="1" x14ac:dyDescent="0.2">
      <c r="A14" s="21" t="s">
        <v>6</v>
      </c>
      <c r="B14" s="31" t="s">
        <v>19</v>
      </c>
      <c r="C14" s="31" t="s">
        <v>24</v>
      </c>
      <c r="D14" s="31" t="s">
        <v>29</v>
      </c>
      <c r="E14" s="31"/>
      <c r="F14" s="31"/>
      <c r="G14" s="29"/>
      <c r="H14" s="5" t="s">
        <v>4</v>
      </c>
      <c r="I14" s="1"/>
      <c r="J14" s="1"/>
      <c r="K14" s="1"/>
      <c r="L14" s="1"/>
    </row>
    <row r="15" spans="1:12" ht="15" x14ac:dyDescent="0.2">
      <c r="A15" s="20" t="s">
        <v>7</v>
      </c>
      <c r="B15" s="19">
        <v>4670</v>
      </c>
      <c r="C15" s="19">
        <v>4730.71</v>
      </c>
      <c r="D15" s="19">
        <v>4768.07</v>
      </c>
      <c r="E15" s="19"/>
      <c r="F15" s="19"/>
      <c r="G15" s="6">
        <f>SUM(B15:F15)/$H$4</f>
        <v>4722.9266666666663</v>
      </c>
      <c r="H15" s="6">
        <v>4723</v>
      </c>
      <c r="I15" s="1"/>
      <c r="J15" s="1"/>
      <c r="K15" s="1"/>
      <c r="L15" s="1"/>
    </row>
    <row r="16" spans="1:12" ht="15.75" thickBot="1" x14ac:dyDescent="0.3">
      <c r="A16" s="34" t="s">
        <v>8</v>
      </c>
      <c r="B16" s="18">
        <f>B15*$B13</f>
        <v>280200</v>
      </c>
      <c r="C16" s="18">
        <f>C15*$B13</f>
        <v>283842.59999999998</v>
      </c>
      <c r="D16" s="18">
        <f>D15*$B13</f>
        <v>286084.19999999995</v>
      </c>
      <c r="E16" s="18">
        <f>E15*$B13</f>
        <v>0</v>
      </c>
      <c r="F16" s="18">
        <f>F15*$B13</f>
        <v>0</v>
      </c>
      <c r="G16" s="18"/>
      <c r="H16" s="35">
        <f>H15*$B13</f>
        <v>283380</v>
      </c>
      <c r="I16" s="1"/>
      <c r="J16" s="1"/>
      <c r="K16" s="1"/>
      <c r="L16" s="1"/>
    </row>
    <row r="17" spans="1:13" ht="13.5" thickBot="1" x14ac:dyDescent="0.25">
      <c r="A17" s="36" t="s">
        <v>12</v>
      </c>
      <c r="B17" s="37">
        <f>B11+B16</f>
        <v>383700</v>
      </c>
      <c r="C17" s="37">
        <f t="shared" ref="C17:F17" si="0">C11+C16</f>
        <v>388688.1</v>
      </c>
      <c r="D17" s="37">
        <f t="shared" si="0"/>
        <v>391757.69999999995</v>
      </c>
      <c r="E17" s="37">
        <f t="shared" si="0"/>
        <v>0</v>
      </c>
      <c r="F17" s="37">
        <f t="shared" si="0"/>
        <v>0</v>
      </c>
      <c r="G17" s="38"/>
      <c r="H17" s="38"/>
      <c r="I17" s="1"/>
      <c r="J17" s="1"/>
      <c r="K17" s="1"/>
      <c r="L17" s="1"/>
    </row>
    <row r="18" spans="1:13" ht="24.75" customHeight="1" x14ac:dyDescent="0.2">
      <c r="A18" s="39" t="s">
        <v>15</v>
      </c>
      <c r="B18" s="45" t="s">
        <v>9</v>
      </c>
      <c r="C18" s="45"/>
      <c r="D18" s="45"/>
      <c r="E18" s="46" t="s">
        <v>34</v>
      </c>
      <c r="F18" s="47"/>
      <c r="G18" s="47"/>
      <c r="H18" s="48"/>
    </row>
    <row r="19" spans="1:13" ht="24.75" customHeight="1" x14ac:dyDescent="0.2">
      <c r="A19" s="11">
        <v>1</v>
      </c>
      <c r="B19" s="42" t="s">
        <v>10</v>
      </c>
      <c r="C19" s="43"/>
      <c r="D19" s="44"/>
      <c r="E19" s="49" t="s">
        <v>25</v>
      </c>
      <c r="F19" s="50"/>
      <c r="G19" s="50"/>
      <c r="H19" s="51"/>
      <c r="I19" s="1"/>
      <c r="J19" s="1"/>
      <c r="K19" s="1"/>
      <c r="L19" s="1"/>
    </row>
    <row r="20" spans="1:13" ht="25.5" customHeight="1" x14ac:dyDescent="0.2">
      <c r="A20" s="11">
        <v>2</v>
      </c>
      <c r="B20" s="42" t="s">
        <v>11</v>
      </c>
      <c r="C20" s="43"/>
      <c r="D20" s="44"/>
      <c r="E20" s="52" t="s">
        <v>26</v>
      </c>
      <c r="F20" s="53"/>
      <c r="G20" s="53"/>
      <c r="H20" s="54"/>
      <c r="I20" s="1"/>
      <c r="J20" s="1"/>
      <c r="K20" s="1"/>
      <c r="L20" s="1"/>
    </row>
    <row r="21" spans="1:13" ht="25.5" customHeight="1" x14ac:dyDescent="0.2">
      <c r="A21" s="11">
        <v>3</v>
      </c>
      <c r="B21" s="42" t="s">
        <v>16</v>
      </c>
      <c r="C21" s="43"/>
      <c r="D21" s="44"/>
      <c r="E21" s="55" t="s">
        <v>27</v>
      </c>
      <c r="F21" s="56"/>
      <c r="G21" s="56"/>
      <c r="H21" s="57"/>
      <c r="I21" s="1"/>
      <c r="J21" s="1"/>
      <c r="K21" s="1"/>
      <c r="L21" s="1"/>
    </row>
    <row r="22" spans="1:13" ht="25.5" customHeight="1" x14ac:dyDescent="0.2">
      <c r="A22" s="11">
        <v>4</v>
      </c>
      <c r="B22" s="42"/>
      <c r="C22" s="43"/>
      <c r="D22" s="44"/>
      <c r="E22" s="49"/>
      <c r="F22" s="50"/>
      <c r="G22" s="50"/>
      <c r="H22" s="51"/>
      <c r="I22" s="1"/>
      <c r="J22" s="1"/>
      <c r="K22" s="1"/>
      <c r="L22" s="1"/>
    </row>
    <row r="23" spans="1:13" ht="25.5" customHeight="1" x14ac:dyDescent="0.2">
      <c r="A23" s="11">
        <v>5</v>
      </c>
      <c r="B23" s="42"/>
      <c r="C23" s="43"/>
      <c r="D23" s="44"/>
      <c r="E23" s="55"/>
      <c r="F23" s="56"/>
      <c r="G23" s="56"/>
      <c r="H23" s="57"/>
      <c r="I23" s="1"/>
      <c r="J23" s="1"/>
      <c r="K23" s="1"/>
      <c r="L23" s="1"/>
    </row>
    <row r="24" spans="1:13" s="8" customFormat="1" ht="15" x14ac:dyDescent="0.25">
      <c r="A24" s="15" t="s">
        <v>17</v>
      </c>
      <c r="B24" s="15"/>
      <c r="C24" s="15"/>
      <c r="D24" s="15"/>
      <c r="E24" s="15"/>
      <c r="F24" s="15"/>
      <c r="G24" s="9" t="s">
        <v>38</v>
      </c>
      <c r="H24" s="16">
        <f>H11+H16</f>
        <v>388050</v>
      </c>
      <c r="I24" s="10"/>
      <c r="J24" s="10"/>
      <c r="K24" s="10"/>
      <c r="L24" s="10"/>
      <c r="M24" s="10"/>
    </row>
    <row r="25" spans="1:13" s="8" customFormat="1" ht="15" x14ac:dyDescent="0.25">
      <c r="A25" s="15"/>
      <c r="B25" s="15"/>
      <c r="C25" s="15"/>
      <c r="D25" s="15"/>
      <c r="E25" s="15"/>
      <c r="F25" s="15"/>
      <c r="G25" s="15"/>
      <c r="H25" s="15"/>
    </row>
    <row r="26" spans="1:13" ht="15" x14ac:dyDescent="0.25">
      <c r="A26" s="15" t="s">
        <v>39</v>
      </c>
      <c r="B26" s="17"/>
      <c r="C26" s="17"/>
      <c r="D26" s="17"/>
      <c r="E26" s="17"/>
      <c r="F26" s="17"/>
      <c r="G26" s="17"/>
      <c r="H26" s="9" t="s">
        <v>14</v>
      </c>
      <c r="I26" s="1"/>
      <c r="J26" s="1"/>
      <c r="K26" s="1"/>
      <c r="L26" s="1"/>
    </row>
  </sheetData>
  <sheetProtection selectLockedCells="1" selectUnlockedCells="1"/>
  <mergeCells count="17">
    <mergeCell ref="B5:F5"/>
    <mergeCell ref="B12:F12"/>
    <mergeCell ref="B13:F13"/>
    <mergeCell ref="B7:F7"/>
    <mergeCell ref="B8:F8"/>
    <mergeCell ref="B23:D23"/>
    <mergeCell ref="B18:D18"/>
    <mergeCell ref="B19:D19"/>
    <mergeCell ref="B20:D20"/>
    <mergeCell ref="E18:H18"/>
    <mergeCell ref="B22:D22"/>
    <mergeCell ref="B21:D21"/>
    <mergeCell ref="E19:H19"/>
    <mergeCell ref="E20:H20"/>
    <mergeCell ref="E21:H21"/>
    <mergeCell ref="E22:H22"/>
    <mergeCell ref="E23:H2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2014-01-30T08:23:31Z</cp:lastPrinted>
  <dcterms:created xsi:type="dcterms:W3CDTF">2012-04-02T10:33:59Z</dcterms:created>
  <dcterms:modified xsi:type="dcterms:W3CDTF">2014-02-27T11:41:19Z</dcterms:modified>
</cp:coreProperties>
</file>